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enniferpivnick/Desktop/"/>
    </mc:Choice>
  </mc:AlternateContent>
  <xr:revisionPtr revIDLastSave="0" documentId="8_{208E60FA-B02A-CD4D-B522-9D5D64A0527B}" xr6:coauthVersionLast="32" xr6:coauthVersionMax="32" xr10:uidLastSave="{00000000-0000-0000-0000-000000000000}"/>
  <bookViews>
    <workbookView xWindow="0" yWindow="460" windowWidth="20960" windowHeight="9700" xr2:uid="{00000000-000D-0000-FFFF-FFFF00000000}"/>
  </bookViews>
  <sheets>
    <sheet name="Competitive" sheetId="1" r:id="rId1"/>
    <sheet name="Juniors Team Fee Calculator" sheetId="4" r:id="rId2"/>
    <sheet name="SAMPLE 17.18" sheetId="3" r:id="rId3"/>
    <sheet name="Sheet2" sheetId="2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4" i="4" l="1"/>
  <c r="G35" i="4" s="1"/>
  <c r="G18" i="4"/>
  <c r="G17" i="4"/>
  <c r="G16" i="4"/>
  <c r="G15" i="4"/>
  <c r="G14" i="4"/>
  <c r="G13" i="4"/>
  <c r="G19" i="4" l="1"/>
  <c r="G20" i="4" s="1"/>
  <c r="G38" i="4" s="1"/>
  <c r="G20" i="3"/>
  <c r="G33" i="3"/>
  <c r="G28" i="3"/>
  <c r="G23" i="3"/>
  <c r="G22" i="3"/>
  <c r="G21" i="3"/>
  <c r="G19" i="3"/>
  <c r="G18" i="3"/>
  <c r="G17" i="3"/>
  <c r="G16" i="3"/>
  <c r="G15" i="3"/>
  <c r="G14" i="3"/>
  <c r="G13" i="3"/>
  <c r="G3" i="3"/>
  <c r="G20" i="1"/>
  <c r="G22" i="1"/>
  <c r="G23" i="1"/>
  <c r="G24" i="1"/>
  <c r="G25" i="1"/>
  <c r="G43" i="3" l="1"/>
  <c r="G44" i="3" s="1"/>
  <c r="G24" i="3"/>
  <c r="G25" i="3" s="1"/>
  <c r="G6" i="1"/>
  <c r="G48" i="1" s="1"/>
  <c r="G26" i="1"/>
  <c r="G27" i="1" s="1"/>
  <c r="G8" i="1"/>
  <c r="G47" i="3" l="1"/>
  <c r="G44" i="1"/>
  <c r="G45" i="1" s="1"/>
  <c r="G49" i="1" s="1"/>
</calcChain>
</file>

<file path=xl/sharedStrings.xml><?xml version="1.0" encoding="utf-8"?>
<sst xmlns="http://schemas.openxmlformats.org/spreadsheetml/2006/main" count="152" uniqueCount="65">
  <si>
    <t>Team Dues (Pay to team)</t>
  </si>
  <si>
    <t>Fall League Fee</t>
  </si>
  <si>
    <t>Fall Referee Fee</t>
  </si>
  <si>
    <t>Field Maintenance Fee</t>
  </si>
  <si>
    <t>Spring League Fee</t>
  </si>
  <si>
    <t>Spring Referee Fee</t>
  </si>
  <si>
    <t>Per Player (based on Min)</t>
  </si>
  <si>
    <t>Challenge Tournament</t>
  </si>
  <si>
    <t>Tournaments/Events</t>
  </si>
  <si>
    <t>Premier Cup</t>
  </si>
  <si>
    <t>3v3</t>
  </si>
  <si>
    <t>4v4</t>
  </si>
  <si>
    <t>Due Late November</t>
  </si>
  <si>
    <t>Due late april</t>
  </si>
  <si>
    <t>late April Tournament is May Memorial Day</t>
  </si>
  <si>
    <t>ACTUAL</t>
  </si>
  <si>
    <t>Field Marshall Penalty</t>
  </si>
  <si>
    <t>Other</t>
  </si>
  <si>
    <t>Due late July to early Aug</t>
  </si>
  <si>
    <t>Due to Club from Team: Sept 1st</t>
  </si>
  <si>
    <t>Player Count</t>
  </si>
  <si>
    <t>US Club Player and Staff (if applicble)</t>
  </si>
  <si>
    <t xml:space="preserve">Down Payment: Pay to team </t>
  </si>
  <si>
    <t>Due Signing Day</t>
  </si>
  <si>
    <t>COMPETITIVE TEAMS CLUB DUES     (CLUB PAY)</t>
  </si>
  <si>
    <t>Concussion Testing</t>
  </si>
  <si>
    <t>Coach Travel Exp (as applicable)</t>
  </si>
  <si>
    <t>TOTAL CLUB DUES</t>
  </si>
  <si>
    <t>Raffle (REQUIRED) $150 per player</t>
  </si>
  <si>
    <t>DUE DATE</t>
  </si>
  <si>
    <t xml:space="preserve"> TEAM TOTAL</t>
  </si>
  <si>
    <t>ADDITIONAL EVENTS TEAM TOTAL</t>
  </si>
  <si>
    <t>AMOUNT DUE TO TEAM EACH PLAYER</t>
  </si>
  <si>
    <t>AMOUNT PAYABLE  TO CLUB EACH PLAYER</t>
  </si>
  <si>
    <t>Qualifying Tourn. Fee</t>
  </si>
  <si>
    <t>LEAGUE FEES</t>
  </si>
  <si>
    <t>Amout</t>
  </si>
  <si>
    <t>Due</t>
  </si>
  <si>
    <t>ADD Train Fee</t>
  </si>
  <si>
    <t>The club will pay the home association reg fee if the team is registered with the club by August 15th.</t>
  </si>
  <si>
    <t>Coaches Travel Stipend</t>
  </si>
  <si>
    <t xml:space="preserve">COMPETITIVE TEAMS FEE CALCULATOR </t>
  </si>
  <si>
    <t>TO BE INVOICED to TEAM SEPT 1ST</t>
  </si>
  <si>
    <t>Team Dues</t>
  </si>
  <si>
    <t>NOTE: Teams are responsible for coach travel expenses including hotel, airfair, car rental, mileage etc.</t>
  </si>
  <si>
    <t>Guidelines coming soon…will be posted to managers site.</t>
  </si>
  <si>
    <t>1st: League</t>
  </si>
  <si>
    <t>2nd: League</t>
  </si>
  <si>
    <t xml:space="preserve">JUNIORS TEAM FEE CALCULATOR </t>
  </si>
  <si>
    <t>EX</t>
  </si>
  <si>
    <t>US Club Player / Staff ($18/P $25/Plrs)</t>
  </si>
  <si>
    <t>CHECK LEAGUE WEBSITE FOR FULL FEES</t>
  </si>
  <si>
    <t>League Ref fee if applicable)</t>
  </si>
  <si>
    <t>send to Jeff hartfile upon completion</t>
  </si>
  <si>
    <t>Bye Fee</t>
  </si>
  <si>
    <t>Bye Fees</t>
  </si>
  <si>
    <t>Check League Website to verify!</t>
  </si>
  <si>
    <t>Due Signing Day! Paid to team</t>
  </si>
  <si>
    <t>There are several variables that may affect club dues.  Pls check with your coach!</t>
  </si>
  <si>
    <t>Total Players</t>
  </si>
  <si>
    <t>Minimum Full Players</t>
  </si>
  <si>
    <t xml:space="preserve">TEAM FULL NAME: </t>
  </si>
  <si>
    <t>The club will pay the home assn fee until Sept 9th</t>
  </si>
  <si>
    <t>We will bill the team total number of players minus the managers child</t>
  </si>
  <si>
    <t>Double check the math.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</si>
</sst>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right"/>
    </xf>
    <xf numFmtId="44" fontId="4" fillId="0" borderId="1" xfId="0" applyNumberFormat="1" applyFont="1" applyBorder="1"/>
    <xf numFmtId="0" fontId="2" fillId="0" borderId="0" xfId="0" applyFont="1" applyFill="1" applyBorder="1" applyAlignment="1">
      <alignment horizontal="right"/>
    </xf>
    <xf numFmtId="44" fontId="0" fillId="0" borderId="0" xfId="1" applyNumberFormat="1" applyFont="1" applyFill="1"/>
    <xf numFmtId="0" fontId="5" fillId="0" borderId="0" xfId="0" applyFont="1"/>
    <xf numFmtId="0" fontId="6" fillId="0" borderId="0" xfId="2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44" fontId="0" fillId="0" borderId="0" xfId="1" applyNumberFormat="1" applyFont="1" applyFill="1" applyBorder="1"/>
    <xf numFmtId="44" fontId="2" fillId="2" borderId="2" xfId="1" applyNumberFormat="1" applyFont="1" applyFill="1" applyBorder="1" applyAlignment="1">
      <alignment horizontal="center"/>
    </xf>
    <xf numFmtId="44" fontId="0" fillId="2" borderId="2" xfId="1" applyNumberFormat="1" applyFont="1" applyFill="1" applyBorder="1"/>
    <xf numFmtId="44" fontId="2" fillId="2" borderId="2" xfId="1" applyNumberFormat="1" applyFont="1" applyFill="1" applyBorder="1"/>
    <xf numFmtId="0" fontId="0" fillId="0" borderId="2" xfId="0" applyBorder="1"/>
    <xf numFmtId="44" fontId="0" fillId="2" borderId="4" xfId="1" applyNumberFormat="1" applyFont="1" applyFill="1" applyBorder="1"/>
    <xf numFmtId="0" fontId="0" fillId="0" borderId="4" xfId="0" applyBorder="1"/>
    <xf numFmtId="44" fontId="0" fillId="2" borderId="7" xfId="1" applyNumberFormat="1" applyFont="1" applyFill="1" applyBorder="1"/>
    <xf numFmtId="0" fontId="2" fillId="2" borderId="5" xfId="0" applyFont="1" applyFill="1" applyBorder="1"/>
    <xf numFmtId="0" fontId="0" fillId="2" borderId="6" xfId="0" applyFill="1" applyBorder="1"/>
    <xf numFmtId="44" fontId="4" fillId="2" borderId="6" xfId="0" applyNumberFormat="1" applyFont="1" applyFill="1" applyBorder="1"/>
    <xf numFmtId="0" fontId="8" fillId="0" borderId="0" xfId="0" applyFont="1" applyAlignment="1">
      <alignment horizontal="left" vertical="center" indent="2"/>
    </xf>
    <xf numFmtId="0" fontId="0" fillId="0" borderId="8" xfId="0" applyBorder="1"/>
    <xf numFmtId="44" fontId="4" fillId="0" borderId="8" xfId="0" applyNumberFormat="1" applyFont="1" applyBorder="1"/>
    <xf numFmtId="44" fontId="4" fillId="0" borderId="0" xfId="0" applyNumberFormat="1" applyFont="1" applyFill="1" applyBorder="1"/>
    <xf numFmtId="0" fontId="0" fillId="0" borderId="0" xfId="0" applyAlignment="1">
      <alignment horizontal="right"/>
    </xf>
    <xf numFmtId="0" fontId="9" fillId="0" borderId="4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44" fontId="2" fillId="2" borderId="9" xfId="1" applyNumberFormat="1" applyFont="1" applyFill="1" applyBorder="1"/>
    <xf numFmtId="44" fontId="0" fillId="3" borderId="2" xfId="1" applyNumberFormat="1" applyFont="1" applyFill="1" applyBorder="1"/>
    <xf numFmtId="0" fontId="0" fillId="0" borderId="0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44" fontId="2" fillId="0" borderId="0" xfId="1" applyNumberFormat="1" applyFont="1" applyFill="1" applyBorder="1" applyAlignment="1">
      <alignment horizontal="center"/>
    </xf>
    <xf numFmtId="44" fontId="0" fillId="0" borderId="10" xfId="1" applyNumberFormat="1" applyFont="1" applyFill="1" applyBorder="1"/>
    <xf numFmtId="44" fontId="2" fillId="0" borderId="0" xfId="1" applyNumberFormat="1" applyFont="1" applyFill="1" applyBorder="1"/>
    <xf numFmtId="44" fontId="2" fillId="2" borderId="11" xfId="1" applyNumberFormat="1" applyFont="1" applyFill="1" applyBorder="1"/>
    <xf numFmtId="44" fontId="0" fillId="0" borderId="3" xfId="1" applyNumberFormat="1" applyFont="1" applyFill="1" applyBorder="1"/>
    <xf numFmtId="44" fontId="0" fillId="0" borderId="12" xfId="1" applyNumberFormat="1" applyFont="1" applyFill="1" applyBorder="1"/>
    <xf numFmtId="44" fontId="0" fillId="0" borderId="4" xfId="1" applyNumberFormat="1" applyFont="1" applyFill="1" applyBorder="1"/>
    <xf numFmtId="44" fontId="2" fillId="0" borderId="8" xfId="1" applyNumberFormat="1" applyFont="1" applyFill="1" applyBorder="1"/>
    <xf numFmtId="0" fontId="2" fillId="0" borderId="0" xfId="0" applyFont="1" applyBorder="1" applyAlignment="1">
      <alignment horizontal="right"/>
    </xf>
    <xf numFmtId="44" fontId="2" fillId="4" borderId="2" xfId="1" applyNumberFormat="1" applyFont="1" applyFill="1" applyBorder="1"/>
    <xf numFmtId="44" fontId="2" fillId="4" borderId="9" xfId="1" applyNumberFormat="1" applyFont="1" applyFill="1" applyBorder="1"/>
    <xf numFmtId="44" fontId="7" fillId="2" borderId="15" xfId="0" applyNumberFormat="1" applyFont="1" applyFill="1" applyBorder="1" applyAlignment="1">
      <alignment horizontal="center"/>
    </xf>
    <xf numFmtId="44" fontId="2" fillId="2" borderId="7" xfId="1" applyNumberFormat="1" applyFont="1" applyFill="1" applyBorder="1" applyAlignment="1">
      <alignment horizontal="center"/>
    </xf>
    <xf numFmtId="44" fontId="0" fillId="0" borderId="2" xfId="1" applyNumberFormat="1" applyFont="1" applyFill="1" applyBorder="1"/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4" fontId="0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4" fontId="4" fillId="2" borderId="15" xfId="0" applyNumberFormat="1" applyFont="1" applyFill="1" applyBorder="1"/>
    <xf numFmtId="44" fontId="0" fillId="0" borderId="16" xfId="1" applyNumberFormat="1" applyFont="1" applyFill="1" applyBorder="1"/>
    <xf numFmtId="0" fontId="2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4" borderId="17" xfId="0" applyFill="1" applyBorder="1" applyAlignment="1">
      <alignment horizontal="right"/>
    </xf>
    <xf numFmtId="0" fontId="0" fillId="4" borderId="17" xfId="0" applyFill="1" applyBorder="1"/>
    <xf numFmtId="0" fontId="12" fillId="2" borderId="6" xfId="0" applyFont="1" applyFill="1" applyBorder="1" applyAlignment="1">
      <alignment horizontal="center"/>
    </xf>
    <xf numFmtId="44" fontId="0" fillId="4" borderId="2" xfId="1" applyNumberFormat="1" applyFont="1" applyFill="1" applyBorder="1"/>
    <xf numFmtId="44" fontId="4" fillId="4" borderId="8" xfId="0" applyNumberFormat="1" applyFont="1" applyFill="1" applyBorder="1"/>
    <xf numFmtId="0" fontId="13" fillId="0" borderId="0" xfId="0" applyFont="1"/>
    <xf numFmtId="0" fontId="12" fillId="0" borderId="0" xfId="0" applyFont="1"/>
    <xf numFmtId="44" fontId="9" fillId="2" borderId="2" xfId="1" applyNumberFormat="1" applyFont="1" applyFill="1" applyBorder="1"/>
    <xf numFmtId="44" fontId="9" fillId="4" borderId="9" xfId="1" applyNumberFormat="1" applyFont="1" applyFill="1" applyBorder="1"/>
    <xf numFmtId="1" fontId="2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6" fillId="0" borderId="0" xfId="0" applyFont="1"/>
    <xf numFmtId="0" fontId="2" fillId="0" borderId="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4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26</xdr:row>
      <xdr:rowOff>0</xdr:rowOff>
    </xdr:from>
    <xdr:to>
      <xdr:col>8</xdr:col>
      <xdr:colOff>2000250</xdr:colOff>
      <xdr:row>32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96075" y="6238875"/>
          <a:ext cx="1895475" cy="17145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Premier Cup: Aug 11-13, 2017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Fees: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U8: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$275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U9 &amp; U10: $425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U11 &amp; U12 9v9: $545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U12 - U19: $595 </a:t>
          </a:r>
          <a:r>
            <a:rPr lang="en-US" sz="1000">
              <a:effectLst/>
            </a:rPr>
            <a:t> </a:t>
          </a:r>
          <a:endParaRPr lang="en-US" sz="1000"/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740079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97279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32</xdr:row>
      <xdr:rowOff>104775</xdr:rowOff>
    </xdr:from>
    <xdr:to>
      <xdr:col>8</xdr:col>
      <xdr:colOff>2000250</xdr:colOff>
      <xdr:row>41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96075" y="6048375"/>
          <a:ext cx="1895475" cy="11430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Premier Cup: Aug 11-13, 2017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Fees: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U8: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$275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U9 &amp; U10: $425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U11 &amp; U12 9v9: $545 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U12 - U19: $595 </a:t>
          </a:r>
          <a:r>
            <a:rPr lang="en-US" sz="1000">
              <a:effectLst/>
            </a:rPr>
            <a:t> </a:t>
          </a:r>
          <a:endParaRPr lang="en-US" sz="1000"/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740079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97279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49"/>
  <sheetViews>
    <sheetView tabSelected="1" zoomScaleNormal="100" workbookViewId="0">
      <selection activeCell="H50" sqref="H50"/>
    </sheetView>
  </sheetViews>
  <sheetFormatPr baseColWidth="10" defaultColWidth="8.83203125" defaultRowHeight="15" x14ac:dyDescent="0.2"/>
  <cols>
    <col min="3" max="3" width="3.83203125" customWidth="1"/>
    <col min="4" max="4" width="8.33203125" customWidth="1"/>
    <col min="5" max="5" width="39.5" customWidth="1"/>
    <col min="6" max="6" width="12.5" style="2" customWidth="1"/>
    <col min="7" max="7" width="12.5" style="6" customWidth="1"/>
    <col min="8" max="8" width="11.33203125" style="6" customWidth="1"/>
    <col min="9" max="9" width="35.1640625" style="7" customWidth="1"/>
  </cols>
  <sheetData>
    <row r="1" spans="3:9" ht="21.75" customHeight="1" x14ac:dyDescent="0.2">
      <c r="C1" s="82" t="s">
        <v>61</v>
      </c>
      <c r="D1" s="82"/>
      <c r="E1" s="82"/>
      <c r="F1" s="82"/>
      <c r="G1" s="82"/>
    </row>
    <row r="2" spans="3:9" x14ac:dyDescent="0.2">
      <c r="C2" s="1" t="s">
        <v>24</v>
      </c>
    </row>
    <row r="3" spans="3:9" ht="16" thickBot="1" x14ac:dyDescent="0.25">
      <c r="E3" s="26" t="s">
        <v>59</v>
      </c>
      <c r="F3" s="73">
        <v>18</v>
      </c>
      <c r="G3" s="12" t="s">
        <v>15</v>
      </c>
      <c r="H3" s="40"/>
    </row>
    <row r="4" spans="3:9" ht="15.75" customHeight="1" thickBot="1" x14ac:dyDescent="0.25">
      <c r="E4" s="26" t="s">
        <v>60</v>
      </c>
      <c r="F4" s="30">
        <v>16</v>
      </c>
      <c r="G4" s="13"/>
      <c r="H4" s="41"/>
      <c r="I4" s="81" t="s">
        <v>62</v>
      </c>
    </row>
    <row r="5" spans="3:9" x14ac:dyDescent="0.2">
      <c r="E5" s="26" t="s">
        <v>38</v>
      </c>
      <c r="F5" s="35"/>
      <c r="G5" s="13">
        <f>F5</f>
        <v>0</v>
      </c>
      <c r="H5" s="41"/>
      <c r="I5" s="81"/>
    </row>
    <row r="6" spans="3:9" ht="16" thickBot="1" x14ac:dyDescent="0.25">
      <c r="C6" s="31"/>
      <c r="D6" s="31"/>
      <c r="E6" s="32" t="s">
        <v>27</v>
      </c>
      <c r="F6" s="36"/>
      <c r="G6" s="33">
        <f>SUM(G4:G5)</f>
        <v>0</v>
      </c>
      <c r="H6" s="42"/>
      <c r="I6" s="81"/>
    </row>
    <row r="7" spans="3:9" x14ac:dyDescent="0.2">
      <c r="F7" s="29"/>
    </row>
    <row r="8" spans="3:9" ht="16" thickBot="1" x14ac:dyDescent="0.25">
      <c r="C8" s="23"/>
      <c r="D8" s="23"/>
      <c r="E8" s="28" t="s">
        <v>22</v>
      </c>
      <c r="F8" s="68">
        <v>0</v>
      </c>
      <c r="G8" s="67">
        <f>F4*F8</f>
        <v>0</v>
      </c>
      <c r="H8" s="7" t="s">
        <v>57</v>
      </c>
    </row>
    <row r="9" spans="3:9" x14ac:dyDescent="0.2">
      <c r="G9" s="11"/>
      <c r="H9" s="11"/>
    </row>
    <row r="10" spans="3:9" x14ac:dyDescent="0.2">
      <c r="C10" s="70" t="s">
        <v>58</v>
      </c>
      <c r="G10" s="11"/>
      <c r="H10" s="11"/>
    </row>
    <row r="11" spans="3:9" ht="16" thickBot="1" x14ac:dyDescent="0.25">
      <c r="G11" s="11"/>
      <c r="H11" s="11"/>
    </row>
    <row r="12" spans="3:9" ht="16" thickBot="1" x14ac:dyDescent="0.25">
      <c r="C12" s="19" t="s">
        <v>35</v>
      </c>
      <c r="D12" s="20"/>
      <c r="E12" s="66" t="s">
        <v>56</v>
      </c>
      <c r="F12" s="51" t="s">
        <v>36</v>
      </c>
      <c r="G12" s="52" t="s">
        <v>37</v>
      </c>
      <c r="H12" s="43" t="s">
        <v>29</v>
      </c>
      <c r="I12" s="8"/>
    </row>
    <row r="13" spans="3:9" x14ac:dyDescent="0.2">
      <c r="D13" s="1"/>
      <c r="E13" s="17" t="s">
        <v>34</v>
      </c>
      <c r="F13" s="2">
        <v>0</v>
      </c>
      <c r="G13" s="16">
        <v>0</v>
      </c>
      <c r="H13" s="44"/>
    </row>
    <row r="14" spans="3:9" x14ac:dyDescent="0.2">
      <c r="D14" s="1"/>
      <c r="E14" s="17" t="s">
        <v>55</v>
      </c>
      <c r="G14" s="16">
        <v>0</v>
      </c>
      <c r="H14" s="45"/>
    </row>
    <row r="15" spans="3:9" x14ac:dyDescent="0.2">
      <c r="E15" s="15" t="s">
        <v>1</v>
      </c>
      <c r="F15" s="2">
        <v>0</v>
      </c>
      <c r="G15" s="16">
        <v>0</v>
      </c>
      <c r="H15" s="45"/>
    </row>
    <row r="16" spans="3:9" x14ac:dyDescent="0.2">
      <c r="E16" s="15" t="s">
        <v>2</v>
      </c>
      <c r="F16" s="2">
        <v>0</v>
      </c>
      <c r="G16" s="16">
        <v>0</v>
      </c>
      <c r="H16" s="45"/>
    </row>
    <row r="17" spans="3:11" x14ac:dyDescent="0.2">
      <c r="E17" s="15" t="s">
        <v>3</v>
      </c>
      <c r="F17" s="2">
        <v>0</v>
      </c>
      <c r="G17" s="16">
        <v>0</v>
      </c>
      <c r="H17" s="45"/>
    </row>
    <row r="18" spans="3:11" x14ac:dyDescent="0.2">
      <c r="E18" s="15" t="s">
        <v>4</v>
      </c>
      <c r="F18" s="2">
        <v>0</v>
      </c>
      <c r="G18" s="16">
        <v>0</v>
      </c>
      <c r="H18" s="45"/>
    </row>
    <row r="19" spans="3:11" x14ac:dyDescent="0.2">
      <c r="E19" s="15" t="s">
        <v>5</v>
      </c>
      <c r="F19" s="2">
        <v>0</v>
      </c>
      <c r="G19" s="16">
        <v>0</v>
      </c>
      <c r="H19" s="45"/>
    </row>
    <row r="20" spans="3:11" x14ac:dyDescent="0.2">
      <c r="E20" s="15" t="s">
        <v>16</v>
      </c>
      <c r="F20" s="2">
        <v>0</v>
      </c>
      <c r="G20" s="16">
        <f t="shared" ref="G20:G25" si="0">F20</f>
        <v>0</v>
      </c>
      <c r="H20" s="45"/>
    </row>
    <row r="21" spans="3:11" x14ac:dyDescent="0.2">
      <c r="E21" s="15" t="s">
        <v>7</v>
      </c>
      <c r="F21" s="2">
        <v>0</v>
      </c>
      <c r="G21" s="16">
        <v>0</v>
      </c>
      <c r="H21" s="45"/>
    </row>
    <row r="22" spans="3:11" x14ac:dyDescent="0.2">
      <c r="E22" s="37" t="s">
        <v>17</v>
      </c>
      <c r="F22" s="2">
        <v>0</v>
      </c>
      <c r="G22" s="16">
        <f t="shared" si="0"/>
        <v>0</v>
      </c>
      <c r="H22" s="45"/>
    </row>
    <row r="23" spans="3:11" x14ac:dyDescent="0.2">
      <c r="E23" s="37" t="s">
        <v>17</v>
      </c>
      <c r="F23" s="2">
        <v>0</v>
      </c>
      <c r="G23" s="16">
        <f t="shared" si="0"/>
        <v>0</v>
      </c>
      <c r="H23" s="45"/>
    </row>
    <row r="24" spans="3:11" x14ac:dyDescent="0.2">
      <c r="E24" s="37" t="s">
        <v>17</v>
      </c>
      <c r="F24" s="2">
        <v>0</v>
      </c>
      <c r="G24" s="13">
        <f t="shared" si="0"/>
        <v>0</v>
      </c>
      <c r="H24" s="45"/>
    </row>
    <row r="25" spans="3:11" x14ac:dyDescent="0.2">
      <c r="E25" s="37" t="s">
        <v>17</v>
      </c>
      <c r="F25" s="4">
        <v>0</v>
      </c>
      <c r="G25" s="13">
        <f t="shared" si="0"/>
        <v>0</v>
      </c>
      <c r="H25" s="46"/>
    </row>
    <row r="26" spans="3:11" x14ac:dyDescent="0.2">
      <c r="F26" s="3" t="s">
        <v>30</v>
      </c>
      <c r="G26" s="14">
        <f>SUM(G13:G25)</f>
        <v>0</v>
      </c>
      <c r="H26" s="11"/>
    </row>
    <row r="27" spans="3:11" x14ac:dyDescent="0.2">
      <c r="C27" s="9"/>
      <c r="D27" s="9"/>
      <c r="F27" s="10" t="s">
        <v>6</v>
      </c>
      <c r="G27" s="71">
        <f>SUM(G26/F4)</f>
        <v>0</v>
      </c>
      <c r="H27" s="11"/>
    </row>
    <row r="28" spans="3:11" ht="16" thickBot="1" x14ac:dyDescent="0.25">
      <c r="G28" s="11"/>
      <c r="H28" s="11"/>
    </row>
    <row r="29" spans="3:11" ht="16" thickBot="1" x14ac:dyDescent="0.25">
      <c r="C29" s="19" t="s">
        <v>8</v>
      </c>
      <c r="D29" s="20"/>
      <c r="E29" s="20"/>
      <c r="F29" s="21"/>
      <c r="G29" s="18"/>
      <c r="H29" s="43" t="s">
        <v>29</v>
      </c>
    </row>
    <row r="30" spans="3:11" x14ac:dyDescent="0.2">
      <c r="D30" s="1"/>
      <c r="E30" s="27" t="s">
        <v>28</v>
      </c>
      <c r="F30" s="25">
        <v>150</v>
      </c>
      <c r="G30" s="16">
        <v>0</v>
      </c>
      <c r="H30" s="44"/>
      <c r="I30" s="7" t="s">
        <v>63</v>
      </c>
      <c r="J30" s="22"/>
      <c r="K30" s="7"/>
    </row>
    <row r="31" spans="3:11" x14ac:dyDescent="0.2">
      <c r="E31" s="74" t="s">
        <v>9</v>
      </c>
      <c r="F31" s="2">
        <v>0</v>
      </c>
      <c r="G31" s="16">
        <v>0</v>
      </c>
      <c r="H31" s="45"/>
      <c r="I31" s="7" t="s">
        <v>19</v>
      </c>
      <c r="J31" s="22"/>
      <c r="K31" s="7"/>
    </row>
    <row r="32" spans="3:11" x14ac:dyDescent="0.2">
      <c r="E32" s="75" t="s">
        <v>10</v>
      </c>
      <c r="F32" s="2">
        <v>0</v>
      </c>
      <c r="G32" s="13">
        <v>0</v>
      </c>
      <c r="H32" s="45"/>
      <c r="I32" s="7" t="s">
        <v>18</v>
      </c>
      <c r="J32" s="22"/>
      <c r="K32" s="7"/>
    </row>
    <row r="33" spans="3:11" x14ac:dyDescent="0.2">
      <c r="E33" s="75" t="s">
        <v>11</v>
      </c>
      <c r="F33" s="2">
        <v>0</v>
      </c>
      <c r="G33" s="13">
        <v>0</v>
      </c>
      <c r="H33" s="45"/>
      <c r="I33" s="7" t="s">
        <v>12</v>
      </c>
      <c r="J33" s="22"/>
      <c r="K33" s="7"/>
    </row>
    <row r="34" spans="3:11" x14ac:dyDescent="0.2">
      <c r="E34" s="37" t="s">
        <v>21</v>
      </c>
      <c r="F34" s="2">
        <v>0</v>
      </c>
      <c r="G34" s="13">
        <v>0</v>
      </c>
      <c r="H34" s="45"/>
      <c r="I34" s="7" t="s">
        <v>13</v>
      </c>
    </row>
    <row r="35" spans="3:11" x14ac:dyDescent="0.2">
      <c r="E35" s="37" t="s">
        <v>25</v>
      </c>
      <c r="F35" s="2">
        <v>0</v>
      </c>
      <c r="G35" s="13">
        <v>0</v>
      </c>
      <c r="H35" s="45"/>
      <c r="I35" s="7" t="s">
        <v>14</v>
      </c>
    </row>
    <row r="36" spans="3:11" x14ac:dyDescent="0.2">
      <c r="E36" s="37" t="s">
        <v>26</v>
      </c>
      <c r="F36" s="2">
        <v>0</v>
      </c>
      <c r="G36" s="13">
        <v>0</v>
      </c>
      <c r="H36" s="45"/>
    </row>
    <row r="37" spans="3:11" x14ac:dyDescent="0.2">
      <c r="E37" s="39" t="s">
        <v>17</v>
      </c>
      <c r="F37" s="2">
        <v>0</v>
      </c>
      <c r="G37" s="13"/>
      <c r="H37" s="45"/>
    </row>
    <row r="38" spans="3:11" x14ac:dyDescent="0.2">
      <c r="E38" s="39" t="s">
        <v>17</v>
      </c>
      <c r="F38" s="2">
        <v>0</v>
      </c>
      <c r="G38" s="13"/>
      <c r="H38" s="45"/>
    </row>
    <row r="39" spans="3:11" x14ac:dyDescent="0.2">
      <c r="E39" s="39" t="s">
        <v>17</v>
      </c>
      <c r="F39" s="2">
        <v>0</v>
      </c>
      <c r="G39" s="13">
        <v>0</v>
      </c>
      <c r="H39" s="45"/>
    </row>
    <row r="40" spans="3:11" x14ac:dyDescent="0.2">
      <c r="E40" s="39" t="s">
        <v>17</v>
      </c>
      <c r="F40" s="2">
        <v>0</v>
      </c>
      <c r="G40" s="13">
        <v>0</v>
      </c>
      <c r="H40" s="45"/>
    </row>
    <row r="41" spans="3:11" x14ac:dyDescent="0.2">
      <c r="E41" s="39" t="s">
        <v>17</v>
      </c>
      <c r="F41" s="2">
        <v>0</v>
      </c>
      <c r="G41" s="13">
        <v>0</v>
      </c>
      <c r="H41" s="45"/>
    </row>
    <row r="42" spans="3:11" x14ac:dyDescent="0.2">
      <c r="C42" s="9"/>
      <c r="D42" s="9"/>
      <c r="E42" s="39" t="s">
        <v>17</v>
      </c>
      <c r="F42" s="2">
        <v>0</v>
      </c>
      <c r="G42" s="13">
        <v>0</v>
      </c>
      <c r="H42" s="45"/>
    </row>
    <row r="43" spans="3:11" x14ac:dyDescent="0.2">
      <c r="E43" s="37" t="s">
        <v>17</v>
      </c>
      <c r="F43" s="4">
        <v>0</v>
      </c>
      <c r="G43" s="13">
        <v>0</v>
      </c>
      <c r="H43" s="46"/>
    </row>
    <row r="44" spans="3:11" x14ac:dyDescent="0.2">
      <c r="F44" s="5" t="s">
        <v>31</v>
      </c>
      <c r="G44" s="14">
        <f>SUM(G30:G43)</f>
        <v>0</v>
      </c>
      <c r="H44" s="42"/>
    </row>
    <row r="45" spans="3:11" x14ac:dyDescent="0.2">
      <c r="C45" s="1"/>
      <c r="D45" s="1"/>
      <c r="F45" s="10" t="s">
        <v>6</v>
      </c>
      <c r="G45" s="71">
        <f>SUM(G44/F4)</f>
        <v>0</v>
      </c>
      <c r="H45" s="11"/>
    </row>
    <row r="46" spans="3:11" x14ac:dyDescent="0.2">
      <c r="C46" s="1"/>
      <c r="D46" s="1"/>
      <c r="E46" s="9"/>
      <c r="G46" s="11"/>
      <c r="H46" s="11"/>
    </row>
    <row r="47" spans="3:11" x14ac:dyDescent="0.2">
      <c r="C47" s="1"/>
      <c r="D47" s="1"/>
      <c r="E47" s="9"/>
      <c r="G47" s="11"/>
      <c r="H47" s="11"/>
    </row>
    <row r="48" spans="3:11" x14ac:dyDescent="0.2">
      <c r="C48" s="1"/>
      <c r="D48" s="1"/>
      <c r="E48" s="79" t="s">
        <v>33</v>
      </c>
      <c r="F48" s="80"/>
      <c r="G48" s="49">
        <f>SUM(G6)</f>
        <v>0</v>
      </c>
      <c r="H48" s="42"/>
    </row>
    <row r="49" spans="3:9" ht="16" thickBot="1" x14ac:dyDescent="0.25">
      <c r="C49" s="23"/>
      <c r="D49" s="23"/>
      <c r="E49" s="77" t="s">
        <v>32</v>
      </c>
      <c r="F49" s="78"/>
      <c r="G49" s="72">
        <f>SUM(G27+G45)</f>
        <v>0</v>
      </c>
      <c r="H49" s="47"/>
      <c r="I49" s="76" t="s">
        <v>64</v>
      </c>
    </row>
  </sheetData>
  <mergeCells count="4">
    <mergeCell ref="E49:F49"/>
    <mergeCell ref="E48:F48"/>
    <mergeCell ref="I4:I6"/>
    <mergeCell ref="C1:G1"/>
  </mergeCells>
  <pageMargins left="0.25" right="0.25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8"/>
  <sheetViews>
    <sheetView zoomScaleNormal="100" workbookViewId="0">
      <selection activeCell="I10" sqref="I10"/>
    </sheetView>
  </sheetViews>
  <sheetFormatPr baseColWidth="10" defaultColWidth="8.83203125" defaultRowHeight="15" x14ac:dyDescent="0.2"/>
  <cols>
    <col min="2" max="2" width="11.5" customWidth="1"/>
    <col min="3" max="3" width="3.5" customWidth="1"/>
    <col min="4" max="4" width="3.33203125" customWidth="1"/>
    <col min="5" max="5" width="35.1640625" customWidth="1"/>
    <col min="6" max="6" width="12.5" style="2" customWidth="1"/>
    <col min="7" max="7" width="12.5" style="6" customWidth="1"/>
    <col min="8" max="8" width="11.33203125" style="6" customWidth="1"/>
    <col min="9" max="9" width="35.1640625" style="7" customWidth="1"/>
  </cols>
  <sheetData>
    <row r="1" spans="2:9" ht="19" x14ac:dyDescent="0.25">
      <c r="C1" s="83" t="s">
        <v>48</v>
      </c>
      <c r="D1" s="83"/>
      <c r="E1" s="83"/>
      <c r="F1" s="83"/>
      <c r="G1" s="84"/>
    </row>
    <row r="2" spans="2:9" ht="15.75" customHeight="1" thickBot="1" x14ac:dyDescent="0.25">
      <c r="H2" s="40"/>
    </row>
    <row r="3" spans="2:9" ht="16" thickBot="1" x14ac:dyDescent="0.25">
      <c r="C3" s="65"/>
      <c r="D3" s="65"/>
      <c r="E3" s="64" t="s">
        <v>20</v>
      </c>
      <c r="F3" s="62">
        <v>10</v>
      </c>
      <c r="G3" s="61"/>
      <c r="H3" s="41"/>
      <c r="I3" s="63"/>
    </row>
    <row r="4" spans="2:9" ht="19.5" customHeight="1" thickBot="1" x14ac:dyDescent="0.25">
      <c r="C4" s="23"/>
      <c r="D4" s="23"/>
      <c r="E4" s="28"/>
      <c r="F4" s="24"/>
      <c r="G4" s="34"/>
      <c r="H4" s="41"/>
      <c r="I4" s="63"/>
    </row>
    <row r="5" spans="2:9" ht="19.5" customHeight="1" x14ac:dyDescent="0.2">
      <c r="G5" s="11"/>
      <c r="H5" s="42"/>
      <c r="I5" s="63"/>
    </row>
    <row r="6" spans="2:9" ht="15" customHeight="1" x14ac:dyDescent="0.2">
      <c r="C6" s="55"/>
      <c r="D6" s="55"/>
      <c r="E6" s="55" t="s">
        <v>53</v>
      </c>
      <c r="F6" s="55"/>
      <c r="G6" s="56"/>
      <c r="H6" s="42"/>
      <c r="I6" s="59"/>
    </row>
    <row r="7" spans="2:9" x14ac:dyDescent="0.2">
      <c r="C7" s="55"/>
      <c r="D7" s="55"/>
      <c r="E7" s="57"/>
      <c r="F7" s="55"/>
      <c r="G7" s="56"/>
      <c r="H7" s="42"/>
      <c r="I7" s="59"/>
    </row>
    <row r="8" spans="2:9" x14ac:dyDescent="0.2">
      <c r="B8" t="s">
        <v>0</v>
      </c>
      <c r="G8" s="11"/>
    </row>
    <row r="9" spans="2:9" ht="16" thickBot="1" x14ac:dyDescent="0.25">
      <c r="G9" s="11"/>
      <c r="H9" s="11"/>
    </row>
    <row r="10" spans="2:9" ht="16" thickBot="1" x14ac:dyDescent="0.25">
      <c r="C10" s="19" t="s">
        <v>35</v>
      </c>
      <c r="D10" s="20"/>
      <c r="E10" s="20"/>
      <c r="F10" s="51" t="s">
        <v>36</v>
      </c>
      <c r="G10" s="52" t="s">
        <v>37</v>
      </c>
      <c r="H10" s="43" t="s">
        <v>29</v>
      </c>
      <c r="I10" s="69" t="s">
        <v>51</v>
      </c>
    </row>
    <row r="11" spans="2:9" x14ac:dyDescent="0.2">
      <c r="D11" s="1"/>
      <c r="E11" s="17" t="s">
        <v>46</v>
      </c>
      <c r="F11" s="2" t="s">
        <v>49</v>
      </c>
      <c r="G11" s="16">
        <v>1000</v>
      </c>
      <c r="H11" s="44"/>
    </row>
    <row r="12" spans="2:9" x14ac:dyDescent="0.2">
      <c r="E12" s="15" t="s">
        <v>47</v>
      </c>
      <c r="F12" s="2">
        <v>0</v>
      </c>
      <c r="G12" s="16">
        <v>0</v>
      </c>
      <c r="H12" s="45"/>
    </row>
    <row r="13" spans="2:9" x14ac:dyDescent="0.2">
      <c r="E13" s="37" t="s">
        <v>52</v>
      </c>
      <c r="F13" s="2">
        <v>0</v>
      </c>
      <c r="G13" s="16">
        <f t="shared" ref="G13:G18" si="0">F13</f>
        <v>0</v>
      </c>
      <c r="H13" s="45"/>
    </row>
    <row r="14" spans="2:9" x14ac:dyDescent="0.2">
      <c r="E14" s="37" t="s">
        <v>17</v>
      </c>
      <c r="F14" s="2">
        <v>0</v>
      </c>
      <c r="G14" s="16">
        <f t="shared" si="0"/>
        <v>0</v>
      </c>
      <c r="H14" s="45"/>
    </row>
    <row r="15" spans="2:9" x14ac:dyDescent="0.2">
      <c r="E15" s="37" t="s">
        <v>17</v>
      </c>
      <c r="F15" s="2">
        <v>0</v>
      </c>
      <c r="G15" s="16">
        <f t="shared" si="0"/>
        <v>0</v>
      </c>
      <c r="H15" s="45"/>
    </row>
    <row r="16" spans="2:9" x14ac:dyDescent="0.2">
      <c r="E16" s="37" t="s">
        <v>17</v>
      </c>
      <c r="F16" s="2">
        <v>0</v>
      </c>
      <c r="G16" s="16">
        <f t="shared" si="0"/>
        <v>0</v>
      </c>
      <c r="H16" s="45"/>
    </row>
    <row r="17" spans="3:11" x14ac:dyDescent="0.2">
      <c r="E17" s="37" t="s">
        <v>17</v>
      </c>
      <c r="F17" s="2">
        <v>0</v>
      </c>
      <c r="G17" s="13">
        <f t="shared" si="0"/>
        <v>0</v>
      </c>
      <c r="H17" s="45"/>
    </row>
    <row r="18" spans="3:11" x14ac:dyDescent="0.2">
      <c r="E18" s="37" t="s">
        <v>17</v>
      </c>
      <c r="F18" s="4">
        <v>0</v>
      </c>
      <c r="G18" s="13">
        <f t="shared" si="0"/>
        <v>0</v>
      </c>
      <c r="H18" s="46"/>
    </row>
    <row r="19" spans="3:11" x14ac:dyDescent="0.2">
      <c r="F19" s="3" t="s">
        <v>30</v>
      </c>
      <c r="G19" s="14">
        <f>SUM(G11:G18)</f>
        <v>1000</v>
      </c>
      <c r="H19" s="11"/>
    </row>
    <row r="20" spans="3:11" x14ac:dyDescent="0.2">
      <c r="C20" s="9"/>
      <c r="D20" s="9"/>
      <c r="F20" s="58" t="s">
        <v>6</v>
      </c>
      <c r="G20" s="14">
        <f>SUM(G19/F3)</f>
        <v>100</v>
      </c>
      <c r="H20" s="11"/>
    </row>
    <row r="21" spans="3:11" ht="16" thickBot="1" x14ac:dyDescent="0.25">
      <c r="G21" s="11"/>
      <c r="H21" s="11"/>
    </row>
    <row r="22" spans="3:11" ht="16" thickBot="1" x14ac:dyDescent="0.25">
      <c r="C22" s="19" t="s">
        <v>8</v>
      </c>
      <c r="D22" s="20"/>
      <c r="E22" s="20"/>
      <c r="F22" s="60"/>
      <c r="G22" s="18"/>
      <c r="H22" s="43" t="s">
        <v>29</v>
      </c>
    </row>
    <row r="23" spans="3:11" x14ac:dyDescent="0.2">
      <c r="E23" s="38" t="s">
        <v>9</v>
      </c>
      <c r="F23" s="2">
        <v>545</v>
      </c>
      <c r="G23" s="16">
        <v>0</v>
      </c>
      <c r="H23" s="45"/>
      <c r="I23" s="7" t="s">
        <v>18</v>
      </c>
    </row>
    <row r="24" spans="3:11" x14ac:dyDescent="0.2">
      <c r="E24" s="37" t="s">
        <v>10</v>
      </c>
      <c r="F24" s="2">
        <v>225</v>
      </c>
      <c r="G24" s="13">
        <v>0</v>
      </c>
      <c r="H24" s="45"/>
      <c r="I24" s="7" t="s">
        <v>12</v>
      </c>
      <c r="K24" s="7"/>
    </row>
    <row r="25" spans="3:11" x14ac:dyDescent="0.2">
      <c r="E25" s="37" t="s">
        <v>11</v>
      </c>
      <c r="F25" s="2">
        <v>225</v>
      </c>
      <c r="G25" s="13">
        <v>0</v>
      </c>
      <c r="H25" s="45"/>
      <c r="I25" s="7" t="s">
        <v>13</v>
      </c>
      <c r="J25" s="22"/>
      <c r="K25" s="7"/>
    </row>
    <row r="26" spans="3:11" x14ac:dyDescent="0.2">
      <c r="C26">
        <v>18</v>
      </c>
      <c r="D26">
        <v>25</v>
      </c>
      <c r="E26" s="37" t="s">
        <v>50</v>
      </c>
      <c r="G26" s="13">
        <v>0</v>
      </c>
      <c r="H26" s="45"/>
      <c r="I26" s="7" t="s">
        <v>14</v>
      </c>
      <c r="J26" s="22"/>
      <c r="K26" s="7"/>
    </row>
    <row r="27" spans="3:11" x14ac:dyDescent="0.2">
      <c r="E27" s="39" t="s">
        <v>17</v>
      </c>
      <c r="F27" s="2">
        <v>0</v>
      </c>
      <c r="G27" s="13">
        <v>0</v>
      </c>
      <c r="H27" s="45"/>
    </row>
    <row r="28" spans="3:11" x14ac:dyDescent="0.2">
      <c r="E28" s="39" t="s">
        <v>17</v>
      </c>
      <c r="F28" s="2">
        <v>0</v>
      </c>
      <c r="G28" s="13">
        <v>0</v>
      </c>
      <c r="H28" s="45"/>
    </row>
    <row r="29" spans="3:11" x14ac:dyDescent="0.2">
      <c r="E29" s="39" t="s">
        <v>17</v>
      </c>
      <c r="F29" s="2">
        <v>0</v>
      </c>
      <c r="G29" s="13">
        <v>0</v>
      </c>
      <c r="H29" s="45"/>
    </row>
    <row r="30" spans="3:11" x14ac:dyDescent="0.2">
      <c r="E30" s="39" t="s">
        <v>17</v>
      </c>
      <c r="F30" s="2">
        <v>0</v>
      </c>
      <c r="G30" s="13">
        <v>0</v>
      </c>
      <c r="H30" s="45"/>
    </row>
    <row r="31" spans="3:11" x14ac:dyDescent="0.2">
      <c r="E31" s="39" t="s">
        <v>17</v>
      </c>
      <c r="F31" s="2">
        <v>0</v>
      </c>
      <c r="G31" s="13">
        <v>0</v>
      </c>
      <c r="H31" s="45"/>
    </row>
    <row r="32" spans="3:11" x14ac:dyDescent="0.2">
      <c r="E32" s="39" t="s">
        <v>17</v>
      </c>
      <c r="F32" s="2">
        <v>0</v>
      </c>
      <c r="G32" s="13">
        <v>0</v>
      </c>
      <c r="H32" s="45"/>
    </row>
    <row r="33" spans="3:8" x14ac:dyDescent="0.2">
      <c r="E33" s="37" t="s">
        <v>17</v>
      </c>
      <c r="F33" s="4">
        <v>0</v>
      </c>
      <c r="G33" s="13">
        <v>0</v>
      </c>
      <c r="H33" s="46"/>
    </row>
    <row r="34" spans="3:8" x14ac:dyDescent="0.2">
      <c r="C34" s="9"/>
      <c r="D34" s="9"/>
      <c r="F34" s="5" t="s">
        <v>31</v>
      </c>
      <c r="G34" s="14">
        <f>SUM(G23:G33)</f>
        <v>0</v>
      </c>
      <c r="H34" s="42"/>
    </row>
    <row r="35" spans="3:8" x14ac:dyDescent="0.2">
      <c r="F35" s="58" t="s">
        <v>6</v>
      </c>
      <c r="G35" s="14">
        <f>SUM(G34/F3)</f>
        <v>0</v>
      </c>
      <c r="H35" s="11"/>
    </row>
    <row r="36" spans="3:8" x14ac:dyDescent="0.2">
      <c r="E36" s="9"/>
      <c r="G36" s="11"/>
      <c r="H36" s="11"/>
    </row>
    <row r="37" spans="3:8" x14ac:dyDescent="0.2">
      <c r="C37" s="1"/>
      <c r="D37" s="1"/>
      <c r="E37" s="9"/>
      <c r="G37" s="11"/>
      <c r="H37" s="11"/>
    </row>
    <row r="38" spans="3:8" ht="16" thickBot="1" x14ac:dyDescent="0.25">
      <c r="C38" s="23"/>
      <c r="D38" s="23"/>
      <c r="E38" s="77" t="s">
        <v>32</v>
      </c>
      <c r="F38" s="78"/>
      <c r="G38" s="50">
        <f>SUM(G20+G35)</f>
        <v>100</v>
      </c>
      <c r="H38" s="47"/>
    </row>
  </sheetData>
  <mergeCells count="2">
    <mergeCell ref="C1:G1"/>
    <mergeCell ref="E38:F38"/>
  </mergeCells>
  <pageMargins left="0.25" right="0.25" top="0.75" bottom="0.75" header="0.3" footer="0.3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47"/>
  <sheetViews>
    <sheetView zoomScaleNormal="100" workbookViewId="0">
      <selection activeCell="F12" sqref="F12"/>
    </sheetView>
  </sheetViews>
  <sheetFormatPr baseColWidth="10" defaultColWidth="8.83203125" defaultRowHeight="15" x14ac:dyDescent="0.2"/>
  <cols>
    <col min="2" max="2" width="11.5" customWidth="1"/>
    <col min="3" max="3" width="3.5" customWidth="1"/>
    <col min="4" max="4" width="3.33203125" customWidth="1"/>
    <col min="5" max="5" width="35.1640625" customWidth="1"/>
    <col min="6" max="6" width="12.5" style="2" customWidth="1"/>
    <col min="7" max="7" width="12.5" style="6" customWidth="1"/>
    <col min="8" max="8" width="11.33203125" style="6" customWidth="1"/>
    <col min="9" max="9" width="35.1640625" style="7" customWidth="1"/>
  </cols>
  <sheetData>
    <row r="1" spans="2:9" ht="20" thickBot="1" x14ac:dyDescent="0.3">
      <c r="C1" s="83" t="s">
        <v>41</v>
      </c>
      <c r="D1" s="83"/>
      <c r="E1" s="83"/>
      <c r="F1" s="83"/>
      <c r="G1" s="84"/>
      <c r="H1" s="40"/>
    </row>
    <row r="2" spans="2:9" ht="15.75" customHeight="1" thickBot="1" x14ac:dyDescent="0.25">
      <c r="E2" s="26" t="s">
        <v>20</v>
      </c>
      <c r="F2" s="30">
        <v>16</v>
      </c>
      <c r="G2" s="53"/>
      <c r="H2" s="41"/>
      <c r="I2" s="81" t="s">
        <v>39</v>
      </c>
    </row>
    <row r="3" spans="2:9" ht="16" thickBot="1" x14ac:dyDescent="0.25">
      <c r="C3" s="23"/>
      <c r="D3" s="23"/>
      <c r="E3" s="28" t="s">
        <v>22</v>
      </c>
      <c r="F3" s="24">
        <v>400</v>
      </c>
      <c r="G3" s="34">
        <f>F2*F3</f>
        <v>6400</v>
      </c>
      <c r="H3" s="41"/>
      <c r="I3" s="81"/>
    </row>
    <row r="4" spans="2:9" ht="19.5" customHeight="1" x14ac:dyDescent="0.2">
      <c r="G4" s="11"/>
      <c r="H4" s="42"/>
      <c r="I4" s="81"/>
    </row>
    <row r="5" spans="2:9" ht="19.5" customHeight="1" x14ac:dyDescent="0.2">
      <c r="C5" s="55" t="s">
        <v>44</v>
      </c>
      <c r="D5" s="55"/>
      <c r="E5" s="55"/>
      <c r="F5" s="55"/>
      <c r="G5" s="56"/>
      <c r="H5" s="42"/>
      <c r="I5" s="54"/>
    </row>
    <row r="6" spans="2:9" ht="15" customHeight="1" x14ac:dyDescent="0.2">
      <c r="C6" s="55"/>
      <c r="D6" s="55"/>
      <c r="E6" s="57" t="s">
        <v>45</v>
      </c>
      <c r="F6" s="55"/>
      <c r="G6" s="56"/>
      <c r="H6" s="42"/>
      <c r="I6" s="54"/>
    </row>
    <row r="7" spans="2:9" x14ac:dyDescent="0.2">
      <c r="G7" s="11"/>
    </row>
    <row r="8" spans="2:9" ht="16" thickBot="1" x14ac:dyDescent="0.25">
      <c r="B8" t="s">
        <v>0</v>
      </c>
      <c r="C8" t="s">
        <v>43</v>
      </c>
      <c r="G8" s="11"/>
      <c r="H8" s="11"/>
      <c r="I8" s="7" t="s">
        <v>23</v>
      </c>
    </row>
    <row r="9" spans="2:9" ht="16" thickBot="1" x14ac:dyDescent="0.25">
      <c r="C9" s="19" t="s">
        <v>35</v>
      </c>
      <c r="D9" s="20"/>
      <c r="E9" s="20"/>
      <c r="F9" s="51" t="s">
        <v>36</v>
      </c>
      <c r="G9" s="52" t="s">
        <v>37</v>
      </c>
      <c r="H9" s="43" t="s">
        <v>29</v>
      </c>
    </row>
    <row r="10" spans="2:9" x14ac:dyDescent="0.2">
      <c r="D10" s="1"/>
      <c r="E10" s="17" t="s">
        <v>34</v>
      </c>
      <c r="F10" s="2">
        <v>0</v>
      </c>
      <c r="G10" s="16">
        <v>0</v>
      </c>
      <c r="H10" s="44"/>
    </row>
    <row r="11" spans="2:9" x14ac:dyDescent="0.2">
      <c r="D11" s="1"/>
      <c r="E11" s="17" t="s">
        <v>54</v>
      </c>
      <c r="F11" s="2">
        <v>0</v>
      </c>
      <c r="G11" s="16"/>
      <c r="H11" s="45"/>
    </row>
    <row r="12" spans="2:9" x14ac:dyDescent="0.2">
      <c r="E12" s="15" t="s">
        <v>1</v>
      </c>
      <c r="F12" s="2">
        <v>0</v>
      </c>
      <c r="G12" s="16">
        <v>0</v>
      </c>
      <c r="H12" s="45"/>
    </row>
    <row r="13" spans="2:9" x14ac:dyDescent="0.2">
      <c r="E13" s="15" t="s">
        <v>2</v>
      </c>
      <c r="F13" s="2">
        <v>0</v>
      </c>
      <c r="G13" s="16">
        <f t="shared" ref="G13:G23" si="0">F13</f>
        <v>0</v>
      </c>
      <c r="H13" s="45"/>
      <c r="I13" s="8"/>
    </row>
    <row r="14" spans="2:9" x14ac:dyDescent="0.2">
      <c r="E14" s="15" t="s">
        <v>3</v>
      </c>
      <c r="F14" s="2">
        <v>0</v>
      </c>
      <c r="G14" s="16">
        <f t="shared" si="0"/>
        <v>0</v>
      </c>
      <c r="H14" s="45"/>
    </row>
    <row r="15" spans="2:9" x14ac:dyDescent="0.2">
      <c r="E15" s="15" t="s">
        <v>4</v>
      </c>
      <c r="F15" s="2">
        <v>0</v>
      </c>
      <c r="G15" s="16">
        <f t="shared" si="0"/>
        <v>0</v>
      </c>
      <c r="H15" s="45"/>
    </row>
    <row r="16" spans="2:9" x14ac:dyDescent="0.2">
      <c r="E16" s="15" t="s">
        <v>5</v>
      </c>
      <c r="F16" s="2">
        <v>0</v>
      </c>
      <c r="G16" s="16">
        <f t="shared" si="0"/>
        <v>0</v>
      </c>
      <c r="H16" s="45"/>
    </row>
    <row r="17" spans="3:11" x14ac:dyDescent="0.2">
      <c r="E17" s="15" t="s">
        <v>16</v>
      </c>
      <c r="F17" s="2">
        <v>0</v>
      </c>
      <c r="G17" s="16">
        <f t="shared" si="0"/>
        <v>0</v>
      </c>
      <c r="H17" s="45"/>
    </row>
    <row r="18" spans="3:11" x14ac:dyDescent="0.2">
      <c r="E18" s="15" t="s">
        <v>7</v>
      </c>
      <c r="F18" s="2">
        <v>0</v>
      </c>
      <c r="G18" s="16">
        <f t="shared" si="0"/>
        <v>0</v>
      </c>
      <c r="H18" s="45"/>
    </row>
    <row r="19" spans="3:11" x14ac:dyDescent="0.2">
      <c r="E19" s="37" t="s">
        <v>17</v>
      </c>
      <c r="F19" s="2">
        <v>0</v>
      </c>
      <c r="G19" s="16">
        <f t="shared" si="0"/>
        <v>0</v>
      </c>
      <c r="H19" s="45"/>
    </row>
    <row r="20" spans="3:11" x14ac:dyDescent="0.2">
      <c r="E20" s="37" t="s">
        <v>17</v>
      </c>
      <c r="F20" s="2">
        <v>0</v>
      </c>
      <c r="G20" s="16">
        <f t="shared" si="0"/>
        <v>0</v>
      </c>
      <c r="H20" s="45"/>
    </row>
    <row r="21" spans="3:11" x14ac:dyDescent="0.2">
      <c r="E21" s="37" t="s">
        <v>17</v>
      </c>
      <c r="F21" s="2">
        <v>0</v>
      </c>
      <c r="G21" s="16">
        <f t="shared" si="0"/>
        <v>0</v>
      </c>
      <c r="H21" s="45"/>
    </row>
    <row r="22" spans="3:11" x14ac:dyDescent="0.2">
      <c r="E22" s="37" t="s">
        <v>17</v>
      </c>
      <c r="F22" s="2">
        <v>0</v>
      </c>
      <c r="G22" s="13">
        <f t="shared" si="0"/>
        <v>0</v>
      </c>
      <c r="H22" s="45"/>
    </row>
    <row r="23" spans="3:11" x14ac:dyDescent="0.2">
      <c r="E23" s="37" t="s">
        <v>17</v>
      </c>
      <c r="F23" s="4">
        <v>0</v>
      </c>
      <c r="G23" s="13">
        <f t="shared" si="0"/>
        <v>0</v>
      </c>
      <c r="H23" s="46"/>
    </row>
    <row r="24" spans="3:11" x14ac:dyDescent="0.2">
      <c r="F24" s="3" t="s">
        <v>30</v>
      </c>
      <c r="G24" s="14">
        <f>SUM(G10:G23)</f>
        <v>0</v>
      </c>
      <c r="H24" s="11"/>
    </row>
    <row r="25" spans="3:11" x14ac:dyDescent="0.2">
      <c r="C25" s="9"/>
      <c r="D25" s="9"/>
      <c r="F25" s="48" t="s">
        <v>6</v>
      </c>
      <c r="G25" s="14">
        <f>SUM(G24/F2)</f>
        <v>0</v>
      </c>
      <c r="H25" s="11"/>
    </row>
    <row r="26" spans="3:11" ht="16" thickBot="1" x14ac:dyDescent="0.25">
      <c r="G26" s="11"/>
      <c r="H26" s="11"/>
    </row>
    <row r="27" spans="3:11" ht="16" thickBot="1" x14ac:dyDescent="0.25">
      <c r="C27" s="19" t="s">
        <v>8</v>
      </c>
      <c r="D27" s="20"/>
      <c r="E27" s="20"/>
      <c r="F27" s="60"/>
      <c r="G27" s="18"/>
      <c r="H27" s="43" t="s">
        <v>29</v>
      </c>
    </row>
    <row r="28" spans="3:11" x14ac:dyDescent="0.2">
      <c r="D28" s="1"/>
      <c r="E28" s="27" t="s">
        <v>28</v>
      </c>
      <c r="F28" s="25">
        <v>150</v>
      </c>
      <c r="G28" s="16">
        <f>SUM(F2*150)</f>
        <v>2400</v>
      </c>
      <c r="H28" s="44"/>
      <c r="I28" s="7" t="s">
        <v>42</v>
      </c>
    </row>
    <row r="29" spans="3:11" x14ac:dyDescent="0.2">
      <c r="E29" s="38" t="s">
        <v>9</v>
      </c>
      <c r="F29" s="2">
        <v>545</v>
      </c>
      <c r="G29" s="16">
        <v>545</v>
      </c>
      <c r="H29" s="45"/>
      <c r="I29" s="7" t="s">
        <v>18</v>
      </c>
    </row>
    <row r="30" spans="3:11" x14ac:dyDescent="0.2">
      <c r="E30" s="37" t="s">
        <v>10</v>
      </c>
      <c r="F30" s="2">
        <v>225</v>
      </c>
      <c r="G30" s="13">
        <v>215</v>
      </c>
      <c r="H30" s="45"/>
      <c r="I30" s="7" t="s">
        <v>12</v>
      </c>
    </row>
    <row r="31" spans="3:11" x14ac:dyDescent="0.2">
      <c r="E31" s="37" t="s">
        <v>11</v>
      </c>
      <c r="F31" s="2">
        <v>225</v>
      </c>
      <c r="G31" s="13">
        <v>215</v>
      </c>
      <c r="H31" s="45"/>
      <c r="I31" s="7" t="s">
        <v>13</v>
      </c>
      <c r="J31" s="22"/>
      <c r="K31" s="7"/>
    </row>
    <row r="32" spans="3:11" x14ac:dyDescent="0.2">
      <c r="E32" s="37" t="s">
        <v>21</v>
      </c>
      <c r="F32" s="2">
        <v>0</v>
      </c>
      <c r="G32" s="13">
        <v>715</v>
      </c>
      <c r="H32" s="45"/>
      <c r="I32" s="7" t="s">
        <v>14</v>
      </c>
      <c r="J32" s="22"/>
      <c r="K32" s="7"/>
    </row>
    <row r="33" spans="3:11" x14ac:dyDescent="0.2">
      <c r="E33" s="37" t="s">
        <v>25</v>
      </c>
      <c r="F33" s="2">
        <v>5</v>
      </c>
      <c r="G33" s="13">
        <f>SUM(F33*F2)</f>
        <v>80</v>
      </c>
      <c r="H33" s="45"/>
      <c r="J33" s="22"/>
      <c r="K33" s="7"/>
    </row>
    <row r="34" spans="3:11" x14ac:dyDescent="0.2">
      <c r="E34" s="37" t="s">
        <v>26</v>
      </c>
      <c r="F34" s="2">
        <v>0</v>
      </c>
      <c r="G34" s="13">
        <v>0</v>
      </c>
      <c r="H34" s="45"/>
      <c r="J34" s="22"/>
      <c r="K34" s="7"/>
    </row>
    <row r="35" spans="3:11" x14ac:dyDescent="0.2">
      <c r="E35" s="39" t="s">
        <v>40</v>
      </c>
      <c r="F35" s="2">
        <v>0</v>
      </c>
      <c r="G35" s="13">
        <v>0</v>
      </c>
      <c r="H35" s="45"/>
    </row>
    <row r="36" spans="3:11" x14ac:dyDescent="0.2">
      <c r="E36" s="39" t="s">
        <v>17</v>
      </c>
      <c r="F36" s="2">
        <v>0</v>
      </c>
      <c r="G36" s="13">
        <v>0</v>
      </c>
      <c r="H36" s="45"/>
    </row>
    <row r="37" spans="3:11" x14ac:dyDescent="0.2">
      <c r="E37" s="39" t="s">
        <v>17</v>
      </c>
      <c r="F37" s="2">
        <v>0</v>
      </c>
      <c r="G37" s="13">
        <v>0</v>
      </c>
      <c r="H37" s="45"/>
    </row>
    <row r="38" spans="3:11" x14ac:dyDescent="0.2">
      <c r="E38" s="39" t="s">
        <v>17</v>
      </c>
      <c r="F38" s="2">
        <v>0</v>
      </c>
      <c r="G38" s="13">
        <v>0</v>
      </c>
      <c r="H38" s="45"/>
    </row>
    <row r="39" spans="3:11" x14ac:dyDescent="0.2">
      <c r="E39" s="39" t="s">
        <v>17</v>
      </c>
      <c r="F39" s="2">
        <v>0</v>
      </c>
      <c r="G39" s="13">
        <v>0</v>
      </c>
      <c r="H39" s="45"/>
    </row>
    <row r="40" spans="3:11" x14ac:dyDescent="0.2">
      <c r="E40" s="39" t="s">
        <v>17</v>
      </c>
      <c r="F40" s="2">
        <v>0</v>
      </c>
      <c r="G40" s="13">
        <v>0</v>
      </c>
      <c r="H40" s="45"/>
    </row>
    <row r="41" spans="3:11" x14ac:dyDescent="0.2">
      <c r="E41" s="39" t="s">
        <v>17</v>
      </c>
      <c r="F41" s="2">
        <v>0</v>
      </c>
      <c r="G41" s="13">
        <v>0</v>
      </c>
      <c r="H41" s="45"/>
    </row>
    <row r="42" spans="3:11" x14ac:dyDescent="0.2">
      <c r="E42" s="37" t="s">
        <v>17</v>
      </c>
      <c r="F42" s="4">
        <v>0</v>
      </c>
      <c r="G42" s="13">
        <v>0</v>
      </c>
      <c r="H42" s="46"/>
    </row>
    <row r="43" spans="3:11" x14ac:dyDescent="0.2">
      <c r="C43" s="9"/>
      <c r="D43" s="9"/>
      <c r="F43" s="5" t="s">
        <v>31</v>
      </c>
      <c r="G43" s="14">
        <f>SUM(G28:G42)</f>
        <v>4170</v>
      </c>
      <c r="H43" s="42"/>
    </row>
    <row r="44" spans="3:11" x14ac:dyDescent="0.2">
      <c r="F44" s="48" t="s">
        <v>6</v>
      </c>
      <c r="G44" s="14">
        <f>SUM(G43/F2)</f>
        <v>260.625</v>
      </c>
      <c r="H44" s="11"/>
    </row>
    <row r="45" spans="3:11" x14ac:dyDescent="0.2">
      <c r="E45" s="9"/>
      <c r="G45" s="11"/>
      <c r="H45" s="11"/>
    </row>
    <row r="46" spans="3:11" x14ac:dyDescent="0.2">
      <c r="C46" s="1"/>
      <c r="D46" s="1"/>
      <c r="E46" s="9"/>
      <c r="G46" s="11"/>
      <c r="H46" s="11"/>
    </row>
    <row r="47" spans="3:11" ht="16" thickBot="1" x14ac:dyDescent="0.25">
      <c r="C47" s="23"/>
      <c r="D47" s="23"/>
      <c r="E47" s="77" t="s">
        <v>32</v>
      </c>
      <c r="F47" s="78"/>
      <c r="G47" s="50">
        <f>SUM(G25+G44)</f>
        <v>260.625</v>
      </c>
      <c r="H47" s="47"/>
    </row>
  </sheetData>
  <mergeCells count="3">
    <mergeCell ref="I2:I4"/>
    <mergeCell ref="E47:F47"/>
    <mergeCell ref="C1:G1"/>
  </mergeCells>
  <pageMargins left="0.25" right="0.25" top="0.75" bottom="0.75" header="0.3" footer="0.3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6" sqref="J1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Competitive</vt:lpstr>
      <vt:lpstr>Juniors Team Fee Calculator</vt:lpstr>
      <vt:lpstr>SAMPLE 17.18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 Landreneau</dc:creator>
  <cp:lastModifiedBy>Bruce Pivnick</cp:lastModifiedBy>
  <cp:lastPrinted>2017-06-14T16:47:02Z</cp:lastPrinted>
  <dcterms:created xsi:type="dcterms:W3CDTF">2017-05-23T14:55:16Z</dcterms:created>
  <dcterms:modified xsi:type="dcterms:W3CDTF">2018-06-14T20:32:13Z</dcterms:modified>
</cp:coreProperties>
</file>